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280" yWindow="465" windowWidth="28800" windowHeight="15945" activeTab="1"/>
  </bookViews>
  <sheets>
    <sheet name="FEADR" sheetId="1" r:id="rId1"/>
    <sheet name="EURI" sheetId="2" r:id="rId2"/>
  </sheets>
  <definedNames>
    <definedName name="_xlnm.Print_Area" localSheetId="0">FEADR!$A$1:$N$29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/>
  <c r="F19"/>
  <c r="F22"/>
  <c r="E19" l="1"/>
  <c r="C4"/>
  <c r="E20" i="2"/>
  <c r="G22" i="1"/>
  <c r="E18"/>
  <c r="I11"/>
  <c r="H22"/>
  <c r="F20" i="2" l="1"/>
  <c r="F17"/>
  <c r="G19" i="1"/>
  <c r="E21"/>
  <c r="G20" l="1"/>
  <c r="G18"/>
  <c r="G13"/>
  <c r="H13" s="1"/>
  <c r="I13" s="1"/>
  <c r="G11"/>
  <c r="H18" l="1"/>
  <c r="H11"/>
  <c r="G21"/>
  <c r="H21" s="1"/>
  <c r="F21" l="1"/>
</calcChain>
</file>

<file path=xl/sharedStrings.xml><?xml version="1.0" encoding="utf-8"?>
<sst xmlns="http://schemas.openxmlformats.org/spreadsheetml/2006/main" count="53" uniqueCount="35">
  <si>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</si>
  <si>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</si>
  <si>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</si>
  <si>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</si>
  <si>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</si>
  <si>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</si>
  <si>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</si>
  <si>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</si>
  <si>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</si>
  <si>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</si>
  <si>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</si>
  <si>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</si>
  <si>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</si>
  <si>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 </t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</si>
  <si>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</si>
  <si>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</si>
  <si>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</si>
  <si>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</si>
  <si>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</si>
  <si>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</si>
  <si>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</si>
  <si>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r>
      <t xml:space="preserve">CONTRIBUȚIA PUBLICĂ NERAMBURSABILĂ/ MĂSURĂ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</si>
  <si>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r>
      <t xml:space="preserve">CONTRIBUȚIA PUBLICĂ NERAMBURSABILĂ/ PRIORITATE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</si>
  <si>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t>TOTAL GENERAL - EURI</t>
  </si>
  <si>
    <t xml:space="preserve">    Valoarea alocată sM 19.4 și procentul aferent acesteia se calculează prin raportare la valoarea totală a sM 19.2 FEADR + EURI  </t>
  </si>
  <si>
    <t>-</t>
  </si>
  <si>
    <t>M1/2A  DEZVOLTARE AGRO FERME</t>
  </si>
  <si>
    <t>M5/3A  INCURAJAREA ASOCIERII LA NIVEL LOCAL</t>
  </si>
  <si>
    <t>M2/6A ANTREPRENOR NON-AGRICOL</t>
  </si>
  <si>
    <t>M3/6B DEZVOLTARE LOCALA</t>
  </si>
  <si>
    <t>M4/6B INVESTITII SOCIALE</t>
  </si>
  <si>
    <t>CONTRIBUȚIA PUBLICĂ NERAMBURSABILĂ/ MĂSURĂ (FEADR + BUGET NAȚIONAL)
EURO</t>
  </si>
  <si>
    <r>
      <t>VALOARE PROCENTUALĂ</t>
    </r>
    <r>
      <rPr>
        <b/>
        <vertAlign val="superscript"/>
        <sz val="10"/>
        <color rgb="FF3F3F76"/>
        <rFont val="Trebuchet MS"/>
        <family val="2"/>
        <charset val="238"/>
      </rPr>
      <t>2</t>
    </r>
    <r>
      <rPr>
        <b/>
        <sz val="10"/>
        <color rgb="FF3F3F76"/>
        <rFont val="Trebuchet MS"/>
        <family val="2"/>
        <charset val="238"/>
      </rPr>
      <t xml:space="preserve"> (%)</t>
    </r>
  </si>
  <si>
    <r>
      <t>Alocarea publică ACTUALĂ</t>
    </r>
    <r>
      <rPr>
        <b/>
        <sz val="10"/>
        <color rgb="FFFF0000"/>
        <rFont val="Calibri"/>
        <family val="2"/>
        <charset val="238"/>
      </rPr>
      <t>¹</t>
    </r>
  </si>
  <si>
    <r>
      <t>Cheltuieli de funcționare și animare</t>
    </r>
    <r>
      <rPr>
        <b/>
        <sz val="10"/>
        <color rgb="FF3F3F76"/>
        <rFont val="Calibri"/>
        <family val="2"/>
        <charset val="238"/>
      </rPr>
      <t>³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</si>
</sst>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  <font>
      <b/>
      <sz val="11"/>
      <color rgb="FF3F3F76"/>
      <name val="Trebuchet MS"/>
      <family val="2"/>
    </font>
    <font>
      <b/>
      <i/>
      <sz val="10"/>
      <color theme="1"/>
      <name val="Calibri"/>
      <family val="2"/>
      <scheme val="minor"/>
    </font>
    <font>
      <b/>
      <sz val="11"/>
      <color rgb="FFC00000"/>
      <name val="Trebuchet MS"/>
      <family val="2"/>
      <charset val="238"/>
    </font>
    <font>
      <b/>
      <sz val="10"/>
      <color rgb="FF3F3F76"/>
      <name val="Trebuchet MS"/>
      <family val="2"/>
      <charset val="238"/>
    </font>
    <font>
      <b/>
      <vertAlign val="superscript"/>
      <sz val="10"/>
      <color rgb="FF3F3F76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rgb="FF3F3F76"/>
      <name val="Trebuchet MS"/>
      <family val="2"/>
    </font>
    <font>
      <b/>
      <sz val="10"/>
      <color rgb="FF3F3F76"/>
      <name val="Calibri"/>
      <family val="2"/>
      <scheme val="minor"/>
    </font>
    <font>
      <b/>
      <sz val="10"/>
      <color rgb="FFC00000"/>
      <name val="Trebuchet MS"/>
      <family val="2"/>
      <charset val="238"/>
    </font>
    <font>
      <b/>
      <sz val="10"/>
      <color theme="4" tint="-0.499984740745262"/>
      <name val="Trebuchet MS"/>
      <family val="2"/>
    </font>
    <font>
      <b/>
      <sz val="10"/>
      <color rgb="FF3F3F76"/>
      <name val="Calibri"/>
      <family val="2"/>
      <charset val="238"/>
    </font>
    <font>
      <b/>
      <sz val="10"/>
      <color theme="1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8" fillId="0" borderId="0" xfId="0" applyFont="1" applyAlignment="1">
      <alignment vertical="center"/>
    </xf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0" fontId="7" fillId="2" borderId="11" xfId="1" applyFont="1" applyBorder="1" applyAlignment="1">
      <alignment horizontal="center" vertical="center" wrapText="1"/>
    </xf>
    <xf numFmtId="0" fontId="9" fillId="2" borderId="1" xfId="1" applyFont="1" applyAlignment="1">
      <alignment horizontal="center" vertical="center" wrapText="1"/>
    </xf>
    <xf numFmtId="0" fontId="7" fillId="2" borderId="23" xfId="1" applyFont="1" applyBorder="1" applyAlignment="1">
      <alignment horizontal="center" vertical="center" wrapText="1"/>
    </xf>
    <xf numFmtId="0" fontId="7" fillId="2" borderId="24" xfId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49" fontId="7" fillId="2" borderId="38" xfId="1" applyNumberFormat="1" applyFont="1" applyBorder="1" applyAlignment="1">
      <alignment horizontal="center" vertical="center" wrapText="1"/>
    </xf>
    <xf numFmtId="4" fontId="9" fillId="5" borderId="20" xfId="1" applyNumberFormat="1" applyFont="1" applyFill="1" applyBorder="1" applyAlignment="1">
      <alignment wrapText="1"/>
    </xf>
    <xf numFmtId="0" fontId="13" fillId="3" borderId="10" xfId="1" applyFont="1" applyFill="1" applyBorder="1" applyAlignment="1">
      <alignment wrapText="1"/>
    </xf>
    <xf numFmtId="9" fontId="13" fillId="3" borderId="10" xfId="1" applyNumberFormat="1" applyFont="1" applyFill="1" applyBorder="1" applyAlignment="1">
      <alignment wrapText="1"/>
    </xf>
    <xf numFmtId="3" fontId="13" fillId="3" borderId="10" xfId="1" applyNumberFormat="1" applyFont="1" applyFill="1" applyBorder="1" applyAlignment="1">
      <alignment wrapText="1"/>
    </xf>
    <xf numFmtId="4" fontId="13" fillId="0" borderId="0" xfId="0" applyNumberFormat="1" applyFont="1" applyAlignment="1">
      <alignment horizontal="right" vertical="center"/>
    </xf>
    <xf numFmtId="4" fontId="13" fillId="3" borderId="10" xfId="1" applyNumberFormat="1" applyFont="1" applyFill="1" applyBorder="1" applyAlignment="1">
      <alignment wrapText="1"/>
    </xf>
    <xf numFmtId="4" fontId="11" fillId="3" borderId="10" xfId="1" applyNumberFormat="1" applyFont="1" applyFill="1" applyBorder="1" applyAlignment="1">
      <alignment wrapText="1"/>
    </xf>
    <xf numFmtId="4" fontId="7" fillId="0" borderId="1" xfId="1" applyNumberFormat="1" applyFont="1" applyFill="1" applyAlignment="1">
      <alignment wrapText="1"/>
    </xf>
    <xf numFmtId="4" fontId="0" fillId="0" borderId="0" xfId="0" applyNumberFormat="1"/>
    <xf numFmtId="0" fontId="14" fillId="0" borderId="0" xfId="0" applyFont="1"/>
    <xf numFmtId="2" fontId="0" fillId="0" borderId="0" xfId="0" applyNumberFormat="1"/>
    <xf numFmtId="0" fontId="7" fillId="3" borderId="10" xfId="1" applyFont="1" applyFill="1" applyBorder="1" applyAlignment="1">
      <alignment horizontal="center" wrapText="1"/>
    </xf>
    <xf numFmtId="4" fontId="7" fillId="3" borderId="25" xfId="1" applyNumberFormat="1" applyFont="1" applyFill="1" applyBorder="1" applyAlignment="1">
      <alignment horizontal="center" wrapText="1"/>
    </xf>
    <xf numFmtId="4" fontId="5" fillId="0" borderId="0" xfId="0" applyNumberFormat="1" applyFont="1"/>
    <xf numFmtId="4" fontId="3" fillId="0" borderId="0" xfId="0" applyNumberFormat="1" applyFont="1"/>
    <xf numFmtId="3" fontId="0" fillId="0" borderId="0" xfId="0" applyNumberFormat="1"/>
    <xf numFmtId="4" fontId="14" fillId="0" borderId="0" xfId="0" applyNumberFormat="1" applyFont="1"/>
    <xf numFmtId="4" fontId="2" fillId="0" borderId="0" xfId="0" applyNumberFormat="1" applyFont="1"/>
    <xf numFmtId="10" fontId="3" fillId="0" borderId="0" xfId="0" applyNumberFormat="1" applyFont="1"/>
    <xf numFmtId="4" fontId="15" fillId="5" borderId="31" xfId="1" applyNumberFormat="1" applyFont="1" applyFill="1" applyBorder="1" applyAlignment="1">
      <alignment horizontal="center" vertical="center" wrapText="1"/>
    </xf>
    <xf numFmtId="3" fontId="13" fillId="3" borderId="1" xfId="1" applyNumberFormat="1" applyFont="1" applyFill="1" applyAlignment="1">
      <alignment wrapText="1"/>
    </xf>
    <xf numFmtId="0" fontId="7" fillId="3" borderId="10" xfId="1" applyFont="1" applyFill="1" applyBorder="1" applyAlignment="1">
      <alignment horizontal="center" wrapText="1"/>
    </xf>
    <xf numFmtId="0" fontId="7" fillId="5" borderId="28" xfId="1" applyFont="1" applyFill="1" applyBorder="1" applyAlignment="1">
      <alignment horizontal="center" wrapText="1"/>
    </xf>
    <xf numFmtId="0" fontId="7" fillId="5" borderId="29" xfId="1" applyFont="1" applyFill="1" applyBorder="1" applyAlignment="1">
      <alignment horizontal="center" wrapText="1"/>
    </xf>
    <xf numFmtId="0" fontId="7" fillId="5" borderId="30" xfId="1" applyFont="1" applyFill="1" applyBorder="1" applyAlignment="1">
      <alignment horizontal="center" wrapText="1"/>
    </xf>
    <xf numFmtId="49" fontId="7" fillId="2" borderId="26" xfId="1" applyNumberFormat="1" applyFont="1" applyBorder="1" applyAlignment="1">
      <alignment horizontal="center" vertical="center" wrapText="1"/>
    </xf>
    <xf numFmtId="49" fontId="7" fillId="2" borderId="27" xfId="1" applyNumberFormat="1" applyFont="1" applyBorder="1" applyAlignment="1">
      <alignment horizontal="center" vertical="center" wrapText="1"/>
    </xf>
    <xf numFmtId="4" fontId="7" fillId="3" borderId="25" xfId="1" applyNumberFormat="1" applyFont="1" applyFill="1" applyBorder="1" applyAlignment="1">
      <alignment horizontal="center" wrapText="1"/>
    </xf>
    <xf numFmtId="0" fontId="7" fillId="3" borderId="41" xfId="1" applyFont="1" applyFill="1" applyBorder="1" applyAlignment="1">
      <alignment horizontal="center" vertical="center" wrapText="1"/>
    </xf>
    <xf numFmtId="0" fontId="7" fillId="3" borderId="4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4" fontId="15" fillId="3" borderId="39" xfId="1" applyNumberFormat="1" applyFont="1" applyFill="1" applyBorder="1" applyAlignment="1">
      <alignment horizontal="center" vertical="center" wrapText="1"/>
    </xf>
    <xf numFmtId="4" fontId="15" fillId="3" borderId="43" xfId="1" applyNumberFormat="1" applyFont="1" applyFill="1" applyBorder="1" applyAlignment="1">
      <alignment horizontal="center" vertical="center" wrapText="1"/>
    </xf>
    <xf numFmtId="4" fontId="15" fillId="3" borderId="40" xfId="1" applyNumberFormat="1" applyFont="1" applyFill="1" applyBorder="1" applyAlignment="1">
      <alignment horizontal="center" vertical="center" wrapText="1"/>
    </xf>
    <xf numFmtId="49" fontId="16" fillId="2" borderId="14" xfId="1" applyNumberFormat="1" applyFont="1" applyBorder="1" applyAlignment="1">
      <alignment horizontal="center" vertical="center" wrapText="1"/>
    </xf>
    <xf numFmtId="0" fontId="16" fillId="2" borderId="15" xfId="1" applyFont="1" applyBorder="1" applyAlignment="1">
      <alignment horizontal="center" vertical="center" wrapText="1"/>
    </xf>
    <xf numFmtId="0" fontId="16" fillId="2" borderId="16" xfId="1" applyFont="1" applyBorder="1" applyAlignment="1">
      <alignment horizontal="center" vertical="center" wrapText="1"/>
    </xf>
    <xf numFmtId="0" fontId="16" fillId="2" borderId="11" xfId="1" applyFont="1" applyBorder="1" applyAlignment="1">
      <alignment horizontal="center" vertical="center" wrapText="1"/>
    </xf>
    <xf numFmtId="0" fontId="16" fillId="2" borderId="17" xfId="1" applyFont="1" applyBorder="1" applyAlignment="1">
      <alignment horizontal="center" vertical="center" wrapText="1"/>
    </xf>
    <xf numFmtId="0" fontId="16" fillId="2" borderId="18" xfId="1" applyFont="1" applyBorder="1" applyAlignment="1">
      <alignment horizontal="center" vertical="center" wrapText="1"/>
    </xf>
    <xf numFmtId="49" fontId="16" fillId="2" borderId="19" xfId="1" applyNumberFormat="1" applyFont="1" applyBorder="1" applyAlignment="1">
      <alignment horizontal="center" vertical="center" wrapText="1"/>
    </xf>
    <xf numFmtId="0" fontId="16" fillId="2" borderId="20" xfId="1" applyFont="1" applyBorder="1" applyAlignment="1">
      <alignment horizontal="center" vertical="center" wrapText="1"/>
    </xf>
    <xf numFmtId="0" fontId="16" fillId="2" borderId="21" xfId="1" applyFont="1" applyBorder="1" applyAlignment="1">
      <alignment horizontal="center" vertical="center" wrapText="1"/>
    </xf>
    <xf numFmtId="0" fontId="18" fillId="2" borderId="20" xfId="1" applyFont="1" applyBorder="1" applyAlignment="1">
      <alignment horizontal="center" vertical="center" wrapText="1"/>
    </xf>
    <xf numFmtId="0" fontId="18" fillId="2" borderId="12" xfId="1" applyFont="1" applyBorder="1" applyAlignment="1">
      <alignment horizontal="center" vertical="center" wrapText="1"/>
    </xf>
    <xf numFmtId="0" fontId="16" fillId="2" borderId="22" xfId="1" applyFont="1" applyBorder="1" applyAlignment="1">
      <alignment horizontal="center" vertical="center" wrapText="1"/>
    </xf>
    <xf numFmtId="0" fontId="16" fillId="3" borderId="15" xfId="1" applyFont="1" applyFill="1" applyBorder="1" applyAlignment="1">
      <alignment horizontal="center" wrapText="1"/>
    </xf>
    <xf numFmtId="0" fontId="20" fillId="3" borderId="10" xfId="1" applyFont="1" applyFill="1" applyBorder="1" applyAlignment="1">
      <alignment wrapText="1"/>
    </xf>
    <xf numFmtId="9" fontId="20" fillId="3" borderId="10" xfId="1" applyNumberFormat="1" applyFont="1" applyFill="1" applyBorder="1" applyAlignment="1">
      <alignment wrapText="1"/>
    </xf>
    <xf numFmtId="3" fontId="20" fillId="3" borderId="10" xfId="1" applyNumberFormat="1" applyFont="1" applyFill="1" applyBorder="1" applyAlignment="1">
      <alignment wrapText="1"/>
    </xf>
    <xf numFmtId="4" fontId="16" fillId="3" borderId="15" xfId="1" applyNumberFormat="1" applyFont="1" applyFill="1" applyBorder="1" applyAlignment="1">
      <alignment wrapText="1"/>
    </xf>
    <xf numFmtId="4" fontId="16" fillId="3" borderId="15" xfId="1" applyNumberFormat="1" applyFont="1" applyFill="1" applyBorder="1" applyAlignment="1">
      <alignment horizontal="center" wrapText="1"/>
    </xf>
    <xf numFmtId="10" fontId="16" fillId="3" borderId="36" xfId="1" applyNumberFormat="1" applyFont="1" applyFill="1" applyBorder="1" applyAlignment="1">
      <alignment horizontal="center" wrapText="1"/>
    </xf>
    <xf numFmtId="49" fontId="16" fillId="2" borderId="37" xfId="1" applyNumberFormat="1" applyFont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wrapText="1"/>
    </xf>
    <xf numFmtId="4" fontId="16" fillId="3" borderId="10" xfId="1" applyNumberFormat="1" applyFont="1" applyFill="1" applyBorder="1" applyAlignment="1">
      <alignment wrapText="1"/>
    </xf>
    <xf numFmtId="4" fontId="16" fillId="3" borderId="10" xfId="1" applyNumberFormat="1" applyFont="1" applyFill="1" applyBorder="1" applyAlignment="1">
      <alignment horizontal="center" wrapText="1"/>
    </xf>
    <xf numFmtId="10" fontId="16" fillId="3" borderId="25" xfId="1" applyNumberFormat="1" applyFont="1" applyFill="1" applyBorder="1" applyAlignment="1">
      <alignment horizontal="center" wrapText="1"/>
    </xf>
    <xf numFmtId="10" fontId="18" fillId="3" borderId="25" xfId="1" applyNumberFormat="1" applyFont="1" applyFill="1" applyBorder="1" applyAlignment="1">
      <alignment horizontal="center" wrapText="1"/>
    </xf>
    <xf numFmtId="4" fontId="20" fillId="0" borderId="0" xfId="0" applyNumberFormat="1" applyFont="1" applyAlignment="1">
      <alignment horizontal="right" vertical="center"/>
    </xf>
    <xf numFmtId="0" fontId="16" fillId="3" borderId="10" xfId="1" applyFont="1" applyFill="1" applyBorder="1" applyAlignment="1">
      <alignment horizontal="center" wrapText="1"/>
    </xf>
    <xf numFmtId="2" fontId="21" fillId="0" borderId="0" xfId="0" applyNumberFormat="1" applyFont="1" applyAlignment="1">
      <alignment horizontal="center" vertical="center"/>
    </xf>
    <xf numFmtId="10" fontId="16" fillId="3" borderId="25" xfId="1" applyNumberFormat="1" applyFont="1" applyFill="1" applyBorder="1" applyAlignment="1">
      <alignment horizontal="center" wrapText="1"/>
    </xf>
    <xf numFmtId="0" fontId="16" fillId="3" borderId="10" xfId="1" applyFont="1" applyFill="1" applyBorder="1" applyAlignment="1">
      <alignment wrapText="1"/>
    </xf>
    <xf numFmtId="4" fontId="20" fillId="3" borderId="10" xfId="1" applyNumberFormat="1" applyFont="1" applyFill="1" applyBorder="1" applyAlignment="1">
      <alignment wrapText="1"/>
    </xf>
    <xf numFmtId="4" fontId="22" fillId="3" borderId="41" xfId="1" applyNumberFormat="1" applyFont="1" applyFill="1" applyBorder="1" applyAlignment="1">
      <alignment horizontal="center" vertical="center" wrapText="1"/>
    </xf>
    <xf numFmtId="10" fontId="18" fillId="3" borderId="39" xfId="1" applyNumberFormat="1" applyFont="1" applyFill="1" applyBorder="1" applyAlignment="1">
      <alignment horizontal="center" vertical="center" wrapText="1"/>
    </xf>
    <xf numFmtId="0" fontId="16" fillId="3" borderId="41" xfId="1" applyFont="1" applyFill="1" applyBorder="1" applyAlignment="1">
      <alignment horizontal="center" wrapText="1"/>
    </xf>
    <xf numFmtId="4" fontId="23" fillId="3" borderId="10" xfId="1" applyNumberFormat="1" applyFont="1" applyFill="1" applyBorder="1" applyAlignment="1">
      <alignment wrapText="1"/>
    </xf>
    <xf numFmtId="4" fontId="18" fillId="3" borderId="10" xfId="1" applyNumberFormat="1" applyFont="1" applyFill="1" applyBorder="1" applyAlignment="1">
      <alignment wrapText="1"/>
    </xf>
    <xf numFmtId="4" fontId="22" fillId="3" borderId="42" xfId="1" applyNumberFormat="1" applyFont="1" applyFill="1" applyBorder="1" applyAlignment="1">
      <alignment horizontal="center" vertical="center" wrapText="1"/>
    </xf>
    <xf numFmtId="10" fontId="18" fillId="3" borderId="43" xfId="1" applyNumberFormat="1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wrapText="1"/>
    </xf>
    <xf numFmtId="4" fontId="22" fillId="3" borderId="13" xfId="1" applyNumberFormat="1" applyFont="1" applyFill="1" applyBorder="1" applyAlignment="1">
      <alignment horizontal="center" vertical="center" wrapText="1"/>
    </xf>
    <xf numFmtId="10" fontId="18" fillId="3" borderId="40" xfId="1" applyNumberFormat="1" applyFont="1" applyFill="1" applyBorder="1" applyAlignment="1">
      <alignment horizontal="center" vertical="center" wrapText="1"/>
    </xf>
    <xf numFmtId="0" fontId="16" fillId="5" borderId="28" xfId="1" applyFont="1" applyFill="1" applyBorder="1" applyAlignment="1">
      <alignment horizontal="center" wrapText="1"/>
    </xf>
    <xf numFmtId="0" fontId="16" fillId="5" borderId="29" xfId="1" applyFont="1" applyFill="1" applyBorder="1" applyAlignment="1">
      <alignment horizontal="center" wrapText="1"/>
    </xf>
    <xf numFmtId="0" fontId="16" fillId="5" borderId="30" xfId="1" applyFont="1" applyFill="1" applyBorder="1" applyAlignment="1">
      <alignment horizontal="center" wrapText="1"/>
    </xf>
    <xf numFmtId="4" fontId="16" fillId="5" borderId="20" xfId="1" applyNumberFormat="1" applyFont="1" applyFill="1" applyBorder="1" applyAlignment="1">
      <alignment wrapText="1"/>
    </xf>
    <xf numFmtId="4" fontId="16" fillId="5" borderId="31" xfId="1" applyNumberFormat="1" applyFont="1" applyFill="1" applyBorder="1" applyAlignment="1">
      <alignment wrapText="1"/>
    </xf>
    <xf numFmtId="49" fontId="16" fillId="2" borderId="13" xfId="1" applyNumberFormat="1" applyFont="1" applyBorder="1" applyAlignment="1">
      <alignment horizontal="center" vertical="center" wrapText="1"/>
    </xf>
    <xf numFmtId="0" fontId="16" fillId="4" borderId="33" xfId="1" applyFont="1" applyFill="1" applyBorder="1" applyAlignment="1">
      <alignment horizontal="left" vertical="top" wrapText="1"/>
    </xf>
    <xf numFmtId="0" fontId="16" fillId="4" borderId="34" xfId="1" applyFont="1" applyFill="1" applyBorder="1" applyAlignment="1">
      <alignment horizontal="left" vertical="top" wrapText="1"/>
    </xf>
    <xf numFmtId="0" fontId="16" fillId="4" borderId="32" xfId="1" applyFont="1" applyFill="1" applyBorder="1" applyAlignment="1">
      <alignment horizontal="left" vertical="top" wrapText="1"/>
    </xf>
    <xf numFmtId="4" fontId="25" fillId="4" borderId="13" xfId="1" applyNumberFormat="1" applyFont="1" applyFill="1" applyBorder="1" applyAlignment="1">
      <alignment wrapText="1"/>
    </xf>
    <xf numFmtId="4" fontId="18" fillId="4" borderId="13" xfId="1" applyNumberFormat="1" applyFont="1" applyFill="1" applyBorder="1" applyAlignment="1">
      <alignment wrapText="1"/>
    </xf>
    <xf numFmtId="4" fontId="22" fillId="4" borderId="32" xfId="1" applyNumberFormat="1" applyFont="1" applyFill="1" applyBorder="1" applyAlignment="1">
      <alignment wrapText="1"/>
    </xf>
    <xf numFmtId="10" fontId="25" fillId="4" borderId="35" xfId="1" applyNumberFormat="1" applyFont="1" applyFill="1" applyBorder="1" applyAlignment="1">
      <alignment horizontal="center" wrapText="1"/>
    </xf>
    <xf numFmtId="0" fontId="16" fillId="5" borderId="4" xfId="1" applyFont="1" applyFill="1" applyBorder="1" applyAlignment="1">
      <alignment horizontal="center" wrapText="1"/>
    </xf>
    <xf numFmtId="0" fontId="16" fillId="5" borderId="5" xfId="1" applyFont="1" applyFill="1" applyBorder="1" applyAlignment="1">
      <alignment horizontal="center" wrapText="1"/>
    </xf>
    <xf numFmtId="0" fontId="16" fillId="5" borderId="6" xfId="1" applyFont="1" applyFill="1" applyBorder="1" applyAlignment="1">
      <alignment horizontal="center" wrapText="1"/>
    </xf>
    <xf numFmtId="4" fontId="18" fillId="5" borderId="7" xfId="1" applyNumberFormat="1" applyFont="1" applyFill="1" applyBorder="1" applyAlignment="1">
      <alignment horizontal="center" wrapText="1"/>
    </xf>
    <xf numFmtId="4" fontId="18" fillId="5" borderId="5" xfId="1" applyNumberFormat="1" applyFont="1" applyFill="1" applyBorder="1" applyAlignment="1">
      <alignment horizontal="center" wrapText="1"/>
    </xf>
    <xf numFmtId="4" fontId="18" fillId="5" borderId="8" xfId="1" applyNumberFormat="1" applyFont="1" applyFill="1" applyBorder="1" applyAlignment="1">
      <alignment horizont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3F3F7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opLeftCell="A22" workbookViewId="0">
      <selection activeCell="H21" sqref="A7:I23"/>
    </sheetView>
  </sheetViews>
  <sheetFormatPr defaultColWidth="8.85546875" defaultRowHeight="15"/>
  <cols>
    <col min="1" max="1" width="16" customWidth="1"/>
    <col min="2" max="2" width="16.42578125" customWidth="1"/>
    <col min="3" max="3" width="17.42578125" customWidth="1"/>
    <col min="4" max="4" width="17.7109375" customWidth="1"/>
    <col min="5" max="5" width="21" customWidth="1"/>
    <col min="6" max="6" width="15.42578125" customWidth="1"/>
    <col min="7" max="7" width="19.7109375" customWidth="1"/>
    <col min="8" max="8" width="18.85546875" customWidth="1"/>
    <col min="9" max="9" width="17.42578125" customWidth="1"/>
    <col min="11" max="11" width="12.140625" bestFit="1" customWidth="1"/>
    <col min="12" max="12" width="19.85546875" customWidth="1"/>
    <col min="14" max="14" width="10.140625" bestFit="1" customWidth="1"/>
  </cols>
  <sheetData>
    <row r="1" spans="1:12" ht="16.5" customHeight="1">
      <c r="A1" s="7" t="s">
        <v>15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2" ht="16.5">
      <c r="A2" s="12"/>
      <c r="B2" s="5"/>
      <c r="C2" s="5"/>
      <c r="D2" s="5"/>
      <c r="E2" s="5"/>
      <c r="F2" s="5"/>
      <c r="G2" s="5"/>
      <c r="H2" s="5"/>
      <c r="I2" s="5"/>
      <c r="J2" s="2"/>
      <c r="K2" s="2"/>
    </row>
    <row r="3" spans="1:12" ht="66">
      <c r="A3" s="9" t="s">
        <v>9</v>
      </c>
      <c r="B3" s="11" t="s">
        <v>10</v>
      </c>
      <c r="C3" s="10" t="s">
        <v>8</v>
      </c>
      <c r="E3" s="2" t="s">
        <v>13</v>
      </c>
      <c r="F3" s="2"/>
      <c r="G3" s="2"/>
      <c r="H3" s="5"/>
      <c r="I3" s="5"/>
      <c r="J3" s="2"/>
      <c r="K3" s="2"/>
    </row>
    <row r="4" spans="1:12" ht="16.5">
      <c r="A4" s="40">
        <v>773.92</v>
      </c>
      <c r="B4" s="40">
        <v>31866</v>
      </c>
      <c r="C4" s="27">
        <f>E23</f>
        <v>2557505.04</v>
      </c>
      <c r="E4" s="2"/>
      <c r="F4" s="2"/>
      <c r="G4" s="2"/>
      <c r="H4" s="5"/>
      <c r="I4" s="5"/>
      <c r="J4" s="2"/>
      <c r="K4" s="2"/>
    </row>
    <row r="5" spans="1:12" ht="16.5">
      <c r="A5" s="5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ht="17.25" thickBot="1">
      <c r="A6" s="5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ht="71.25" customHeight="1">
      <c r="A7" s="54" t="s">
        <v>7</v>
      </c>
      <c r="B7" s="55" t="s">
        <v>0</v>
      </c>
      <c r="C7" s="55" t="s">
        <v>1</v>
      </c>
      <c r="D7" s="56" t="s">
        <v>2</v>
      </c>
      <c r="E7" s="57" t="s">
        <v>31</v>
      </c>
      <c r="F7" s="58"/>
      <c r="G7" s="58"/>
      <c r="H7" s="55" t="s">
        <v>3</v>
      </c>
      <c r="I7" s="59" t="s">
        <v>32</v>
      </c>
      <c r="J7" s="2"/>
      <c r="K7" s="2"/>
    </row>
    <row r="8" spans="1:12" ht="60.75" thickBot="1">
      <c r="A8" s="60"/>
      <c r="B8" s="61"/>
      <c r="C8" s="61"/>
      <c r="D8" s="62"/>
      <c r="E8" s="63" t="s">
        <v>33</v>
      </c>
      <c r="F8" s="63" t="s">
        <v>14</v>
      </c>
      <c r="G8" s="64" t="s">
        <v>4</v>
      </c>
      <c r="H8" s="61"/>
      <c r="I8" s="65"/>
      <c r="J8" s="2"/>
      <c r="K8" s="2"/>
    </row>
    <row r="9" spans="1:12" ht="16.5">
      <c r="A9" s="54" t="s">
        <v>6</v>
      </c>
      <c r="B9" s="66">
        <v>1</v>
      </c>
      <c r="C9" s="67"/>
      <c r="D9" s="68"/>
      <c r="E9" s="69"/>
      <c r="F9" s="70"/>
      <c r="G9" s="70"/>
      <c r="H9" s="71">
        <v>0</v>
      </c>
      <c r="I9" s="72">
        <v>0</v>
      </c>
      <c r="J9" s="2"/>
      <c r="K9" s="2"/>
    </row>
    <row r="10" spans="1:12" ht="16.5">
      <c r="A10" s="73"/>
      <c r="B10" s="74"/>
      <c r="C10" s="67"/>
      <c r="D10" s="67"/>
      <c r="E10" s="69"/>
      <c r="F10" s="75"/>
      <c r="G10" s="75"/>
      <c r="H10" s="76"/>
      <c r="I10" s="77"/>
      <c r="J10" s="2"/>
      <c r="K10" s="2"/>
    </row>
    <row r="11" spans="1:12" ht="45">
      <c r="A11" s="73"/>
      <c r="B11" s="74">
        <v>2</v>
      </c>
      <c r="C11" s="67" t="s">
        <v>26</v>
      </c>
      <c r="D11" s="68">
        <v>1</v>
      </c>
      <c r="E11" s="69">
        <v>360000</v>
      </c>
      <c r="F11" s="75">
        <v>0</v>
      </c>
      <c r="G11" s="75">
        <f>E11+F11</f>
        <v>360000</v>
      </c>
      <c r="H11" s="76">
        <f>G11</f>
        <v>360000</v>
      </c>
      <c r="I11" s="78">
        <f>G11/E23</f>
        <v>0.14076218594665996</v>
      </c>
      <c r="J11" s="2"/>
      <c r="K11" s="2"/>
    </row>
    <row r="12" spans="1:12" ht="16.5">
      <c r="A12" s="73"/>
      <c r="B12" s="74"/>
      <c r="C12" s="67"/>
      <c r="D12" s="68"/>
      <c r="E12" s="69"/>
      <c r="F12" s="75"/>
      <c r="G12" s="75"/>
      <c r="H12" s="76"/>
      <c r="I12" s="78"/>
      <c r="J12" s="2"/>
      <c r="K12" s="2"/>
      <c r="L12" s="35"/>
    </row>
    <row r="13" spans="1:12" ht="60">
      <c r="A13" s="73"/>
      <c r="B13" s="74">
        <v>3</v>
      </c>
      <c r="C13" s="67" t="s">
        <v>27</v>
      </c>
      <c r="D13" s="68">
        <v>1</v>
      </c>
      <c r="E13" s="79">
        <v>87643.09</v>
      </c>
      <c r="F13" s="75">
        <v>0</v>
      </c>
      <c r="G13" s="75">
        <f>E13+F13</f>
        <v>87643.09</v>
      </c>
      <c r="H13" s="76">
        <f>G13</f>
        <v>87643.09</v>
      </c>
      <c r="I13" s="78">
        <f>H13/$E$23</f>
        <v>3.4268980365332921E-2</v>
      </c>
      <c r="J13" s="2"/>
      <c r="K13" s="2"/>
    </row>
    <row r="14" spans="1:12" ht="16.5">
      <c r="A14" s="73"/>
      <c r="B14" s="74"/>
      <c r="C14" s="67"/>
      <c r="D14" s="68"/>
      <c r="E14" s="69"/>
      <c r="F14" s="75"/>
      <c r="G14" s="75"/>
      <c r="H14" s="76"/>
      <c r="I14" s="78"/>
      <c r="J14" s="2"/>
      <c r="K14" s="2"/>
      <c r="L14" s="28"/>
    </row>
    <row r="15" spans="1:12" ht="16.5">
      <c r="A15" s="73"/>
      <c r="B15" s="74">
        <v>4</v>
      </c>
      <c r="C15" s="67" t="s">
        <v>25</v>
      </c>
      <c r="D15" s="67"/>
      <c r="E15" s="69"/>
      <c r="F15" s="75"/>
      <c r="G15" s="75"/>
      <c r="H15" s="76">
        <v>0</v>
      </c>
      <c r="I15" s="77">
        <v>0</v>
      </c>
      <c r="J15" s="2"/>
      <c r="K15" s="2"/>
      <c r="L15" s="28"/>
    </row>
    <row r="16" spans="1:12" ht="16.5">
      <c r="A16" s="73"/>
      <c r="B16" s="74"/>
      <c r="C16" s="67" t="s">
        <v>25</v>
      </c>
      <c r="D16" s="67"/>
      <c r="E16" s="69"/>
      <c r="F16" s="75"/>
      <c r="G16" s="75"/>
      <c r="H16" s="76"/>
      <c r="I16" s="77"/>
      <c r="J16" s="2"/>
      <c r="K16" s="2"/>
      <c r="L16" s="29"/>
    </row>
    <row r="17" spans="1:14" ht="16.5">
      <c r="A17" s="73"/>
      <c r="B17" s="80">
        <v>5</v>
      </c>
      <c r="C17" s="67" t="s">
        <v>25</v>
      </c>
      <c r="D17" s="67"/>
      <c r="E17" s="69"/>
      <c r="F17" s="75"/>
      <c r="G17" s="75"/>
      <c r="H17" s="81">
        <v>0</v>
      </c>
      <c r="I17" s="82">
        <v>0</v>
      </c>
      <c r="J17" s="2"/>
      <c r="K17" s="2"/>
      <c r="L17" s="28"/>
    </row>
    <row r="18" spans="1:14" ht="45">
      <c r="A18" s="73"/>
      <c r="B18" s="83"/>
      <c r="C18" s="67" t="s">
        <v>28</v>
      </c>
      <c r="D18" s="68">
        <v>1</v>
      </c>
      <c r="E18" s="84">
        <f>480000+116859.76 -119859.76</f>
        <v>477000</v>
      </c>
      <c r="F18" s="75">
        <v>0</v>
      </c>
      <c r="G18" s="75">
        <f>E18+F18</f>
        <v>477000</v>
      </c>
      <c r="H18" s="85">
        <f>G18+G19+G20</f>
        <v>1580549.23</v>
      </c>
      <c r="I18" s="86">
        <f>H18/E23</f>
        <v>0.61800434614197275</v>
      </c>
      <c r="J18" s="2"/>
      <c r="K18" s="2"/>
      <c r="L18" s="28"/>
    </row>
    <row r="19" spans="1:14" ht="45">
      <c r="A19" s="73"/>
      <c r="B19" s="87">
        <v>6</v>
      </c>
      <c r="C19" s="67" t="s">
        <v>29</v>
      </c>
      <c r="D19" s="68">
        <v>1</v>
      </c>
      <c r="E19" s="88">
        <f>637899.91+119859.76</f>
        <v>757759.67</v>
      </c>
      <c r="F19" s="89">
        <f>250397.56</f>
        <v>250397.56</v>
      </c>
      <c r="G19" s="89">
        <f>E19+F19</f>
        <v>1008157.23</v>
      </c>
      <c r="H19" s="90"/>
      <c r="I19" s="91"/>
      <c r="J19" s="2"/>
      <c r="K19" s="34"/>
      <c r="L19" s="28"/>
      <c r="N19" s="28"/>
    </row>
    <row r="20" spans="1:14" ht="30">
      <c r="A20" s="73"/>
      <c r="B20" s="92"/>
      <c r="C20" s="67" t="s">
        <v>30</v>
      </c>
      <c r="D20" s="68">
        <v>1</v>
      </c>
      <c r="E20" s="69">
        <v>95392</v>
      </c>
      <c r="F20" s="75">
        <v>0</v>
      </c>
      <c r="G20" s="75">
        <f>E20+F20</f>
        <v>95392</v>
      </c>
      <c r="H20" s="93"/>
      <c r="I20" s="94"/>
      <c r="J20" s="2"/>
      <c r="K20" s="34"/>
      <c r="L20" s="36"/>
    </row>
    <row r="21" spans="1:14" ht="17.25" thickBot="1">
      <c r="A21" s="95" t="s">
        <v>18</v>
      </c>
      <c r="B21" s="96"/>
      <c r="C21" s="96"/>
      <c r="D21" s="97"/>
      <c r="E21" s="98">
        <f>SUM(E9:E20)</f>
        <v>1777794.76</v>
      </c>
      <c r="F21" s="98">
        <f>SUM(F9:F20)</f>
        <v>250397.56</v>
      </c>
      <c r="G21" s="98">
        <f>SUM(G9:G20)</f>
        <v>2028192.3199999998</v>
      </c>
      <c r="H21" s="98">
        <f>G21</f>
        <v>2028192.3199999998</v>
      </c>
      <c r="I21" s="99"/>
      <c r="J21" s="2"/>
      <c r="K21" s="34"/>
      <c r="L21" s="30"/>
    </row>
    <row r="22" spans="1:14" ht="30" customHeight="1">
      <c r="A22" s="100" t="s">
        <v>5</v>
      </c>
      <c r="B22" s="101" t="s">
        <v>34</v>
      </c>
      <c r="C22" s="102"/>
      <c r="D22" s="103"/>
      <c r="E22" s="104">
        <v>442521.24</v>
      </c>
      <c r="F22" s="105">
        <f>G22-E22</f>
        <v>86791.484609000036</v>
      </c>
      <c r="G22" s="105">
        <f>(E23+EURI!E20)*FEADR!I22</f>
        <v>529312.72460900003</v>
      </c>
      <c r="H22" s="106">
        <f>G22</f>
        <v>529312.72460900003</v>
      </c>
      <c r="I22" s="107">
        <v>0.1993</v>
      </c>
      <c r="J22" s="17"/>
      <c r="K22" s="2"/>
      <c r="L22" s="30"/>
    </row>
    <row r="23" spans="1:14" ht="17.25" thickBot="1">
      <c r="A23" s="108" t="s">
        <v>16</v>
      </c>
      <c r="B23" s="109"/>
      <c r="C23" s="109"/>
      <c r="D23" s="110"/>
      <c r="E23" s="111">
        <v>2557505.04</v>
      </c>
      <c r="F23" s="112"/>
      <c r="G23" s="112"/>
      <c r="H23" s="112"/>
      <c r="I23" s="113"/>
      <c r="J23" s="2"/>
      <c r="K23" s="2"/>
    </row>
    <row r="24" spans="1:14" ht="16.5">
      <c r="A24" s="2"/>
      <c r="B24" s="2"/>
      <c r="C24" s="2"/>
      <c r="D24" s="2"/>
      <c r="E24" s="34"/>
      <c r="F24" s="34"/>
      <c r="G24" s="34"/>
      <c r="H24" s="34"/>
      <c r="I24" s="38"/>
      <c r="J24" s="2"/>
      <c r="K24" s="2"/>
      <c r="L24" s="28"/>
    </row>
    <row r="25" spans="1:14" s="1" customFormat="1" ht="18">
      <c r="A25" s="3"/>
      <c r="B25" s="4"/>
      <c r="C25" s="4"/>
      <c r="D25" s="4"/>
      <c r="E25" s="4"/>
      <c r="F25" s="33"/>
      <c r="G25" s="33"/>
      <c r="H25" s="33"/>
      <c r="I25" s="33"/>
      <c r="J25" s="5"/>
      <c r="K25" s="5"/>
      <c r="L25" s="37"/>
    </row>
    <row r="26" spans="1:14" s="1" customFormat="1" ht="18">
      <c r="A26" s="3" t="s">
        <v>17</v>
      </c>
      <c r="B26" s="3"/>
      <c r="C26" s="4"/>
      <c r="D26" s="4"/>
      <c r="E26" s="4"/>
      <c r="F26" s="4"/>
      <c r="G26" s="33"/>
      <c r="H26" s="33"/>
      <c r="I26" s="33"/>
      <c r="J26" s="5"/>
      <c r="K26" s="5"/>
    </row>
    <row r="27" spans="1:14" s="1" customFormat="1" ht="18">
      <c r="A27" s="3" t="s">
        <v>11</v>
      </c>
      <c r="B27" s="3"/>
      <c r="C27" s="3"/>
      <c r="D27" s="4"/>
      <c r="E27" s="4"/>
      <c r="F27" s="4"/>
      <c r="G27" s="4"/>
      <c r="H27" s="4"/>
      <c r="I27" s="4"/>
      <c r="J27" s="5"/>
      <c r="K27" s="5"/>
    </row>
    <row r="28" spans="1:14" s="1" customFormat="1" ht="18">
      <c r="A28" s="3" t="s">
        <v>12</v>
      </c>
      <c r="B28" s="4"/>
      <c r="C28" s="4"/>
      <c r="D28" s="4"/>
      <c r="E28" s="4"/>
      <c r="F28" s="4"/>
      <c r="G28" s="4"/>
      <c r="H28" s="4"/>
      <c r="I28" s="4"/>
      <c r="J28" s="5"/>
      <c r="K28" s="5"/>
    </row>
    <row r="29" spans="1:14" s="1" customFormat="1" ht="17.25" thickBot="1">
      <c r="A29" s="18" t="s">
        <v>24</v>
      </c>
      <c r="B29" s="4"/>
      <c r="C29" s="4"/>
      <c r="D29" s="4"/>
      <c r="E29" s="4"/>
      <c r="F29" s="4"/>
      <c r="G29" s="4"/>
      <c r="H29" s="4"/>
      <c r="I29" s="4"/>
      <c r="J29" s="5"/>
      <c r="K29" s="5"/>
    </row>
    <row r="30" spans="1:14" s="1" customFormat="1" ht="18">
      <c r="A30" s="3"/>
      <c r="B30" s="4"/>
      <c r="C30" s="4"/>
      <c r="D30" s="4"/>
      <c r="E30" s="4"/>
      <c r="F30" s="4"/>
      <c r="G30" s="4"/>
      <c r="H30" s="4"/>
      <c r="I30" s="4"/>
      <c r="J30" s="5"/>
      <c r="K30" s="5"/>
    </row>
    <row r="31" spans="1:14" s="1" customFormat="1" ht="16.5">
      <c r="A31" s="6"/>
      <c r="B31" s="4"/>
      <c r="C31" s="4"/>
      <c r="D31" s="4"/>
      <c r="E31" s="4"/>
      <c r="F31" s="4"/>
      <c r="G31" s="4"/>
      <c r="H31" s="4"/>
      <c r="I31" s="4"/>
      <c r="J31" s="5"/>
      <c r="K31" s="5"/>
    </row>
    <row r="32" spans="1:14" ht="16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27">
    <mergeCell ref="A23:D23"/>
    <mergeCell ref="E23:I23"/>
    <mergeCell ref="B19:B20"/>
    <mergeCell ref="A9:A20"/>
    <mergeCell ref="I13:I14"/>
    <mergeCell ref="B15:B16"/>
    <mergeCell ref="H15:H16"/>
    <mergeCell ref="I15:I16"/>
    <mergeCell ref="A21:D21"/>
    <mergeCell ref="H18:H20"/>
    <mergeCell ref="I18:I20"/>
    <mergeCell ref="H7:H8"/>
    <mergeCell ref="I7:I8"/>
    <mergeCell ref="B22:D22"/>
    <mergeCell ref="A7:A8"/>
    <mergeCell ref="B7:B8"/>
    <mergeCell ref="C7:C8"/>
    <mergeCell ref="D7:D8"/>
    <mergeCell ref="E7:G7"/>
    <mergeCell ref="B9:B10"/>
    <mergeCell ref="H9:H10"/>
    <mergeCell ref="I9:I10"/>
    <mergeCell ref="B11:B12"/>
    <mergeCell ref="H11:H12"/>
    <mergeCell ref="I11:I12"/>
    <mergeCell ref="B13:B14"/>
    <mergeCell ref="H13:H14"/>
  </mergeCells>
  <pageMargins left="0.70866141732283472" right="0.70866141732283472" top="0.74803149606299213" bottom="1.4960629921259843" header="0.31496062992125984" footer="0.31496062992125984"/>
  <pageSetup paperSize="9" scale="55" orientation="landscape" r:id="rId1"/>
  <ignoredErrors>
    <ignoredError sqref="A9 A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E21" sqref="E21"/>
    </sheetView>
  </sheetViews>
  <sheetFormatPr defaultColWidth="8.85546875" defaultRowHeight="15"/>
  <cols>
    <col min="1" max="1" width="10.28515625" customWidth="1"/>
    <col min="2" max="2" width="14.28515625" customWidth="1"/>
    <col min="3" max="3" width="18.85546875" customWidth="1"/>
    <col min="4" max="4" width="16.140625" customWidth="1"/>
    <col min="5" max="5" width="23.85546875" customWidth="1"/>
    <col min="6" max="6" width="22.28515625" customWidth="1"/>
  </cols>
  <sheetData>
    <row r="1" spans="1:6" ht="16.5">
      <c r="A1" s="7" t="s">
        <v>19</v>
      </c>
      <c r="B1" s="5"/>
      <c r="C1" s="5"/>
      <c r="D1" s="5"/>
    </row>
    <row r="2" spans="1:6" ht="16.5">
      <c r="A2" s="12"/>
      <c r="B2" s="5"/>
      <c r="C2" s="5"/>
      <c r="D2" s="5"/>
      <c r="E2" s="5"/>
      <c r="F2" s="5"/>
    </row>
    <row r="3" spans="1:6" ht="82.5">
      <c r="A3" s="9" t="s">
        <v>9</v>
      </c>
      <c r="B3" s="11" t="s">
        <v>10</v>
      </c>
      <c r="C3" s="14" t="s">
        <v>20</v>
      </c>
      <c r="E3" s="2"/>
      <c r="F3" s="5"/>
    </row>
    <row r="4" spans="1:6" ht="16.5">
      <c r="A4" s="40">
        <v>773.92</v>
      </c>
      <c r="B4" s="40">
        <v>31866</v>
      </c>
      <c r="C4" s="27">
        <v>98354.09</v>
      </c>
      <c r="E4" s="2"/>
      <c r="F4" s="5"/>
    </row>
    <row r="5" spans="1:6" ht="16.5">
      <c r="A5" s="5"/>
      <c r="B5" s="5"/>
      <c r="C5" s="5"/>
      <c r="D5" s="5"/>
      <c r="E5" s="5"/>
      <c r="F5" s="5"/>
    </row>
    <row r="6" spans="1:6" ht="17.25" thickBot="1">
      <c r="A6" s="5"/>
      <c r="B6" s="5"/>
      <c r="C6" s="5"/>
      <c r="D6" s="5"/>
      <c r="E6" s="5"/>
      <c r="F6" s="5"/>
    </row>
    <row r="7" spans="1:6" ht="82.5">
      <c r="A7" s="19" t="s">
        <v>7</v>
      </c>
      <c r="B7" s="15" t="s">
        <v>0</v>
      </c>
      <c r="C7" s="15" t="s">
        <v>1</v>
      </c>
      <c r="D7" s="15" t="s">
        <v>2</v>
      </c>
      <c r="E7" s="13" t="s">
        <v>21</v>
      </c>
      <c r="F7" s="16" t="s">
        <v>22</v>
      </c>
    </row>
    <row r="8" spans="1:6" ht="16.5">
      <c r="A8" s="45" t="s">
        <v>6</v>
      </c>
      <c r="B8" s="41">
        <v>1</v>
      </c>
      <c r="C8" s="21"/>
      <c r="D8" s="22"/>
      <c r="E8" s="23"/>
      <c r="F8" s="47"/>
    </row>
    <row r="9" spans="1:6" ht="16.5">
      <c r="A9" s="45"/>
      <c r="B9" s="41"/>
      <c r="C9" s="21"/>
      <c r="D9" s="21"/>
      <c r="E9" s="23"/>
      <c r="F9" s="47"/>
    </row>
    <row r="10" spans="1:6" ht="49.5">
      <c r="A10" s="45"/>
      <c r="B10" s="41">
        <v>2</v>
      </c>
      <c r="C10" s="21" t="s">
        <v>26</v>
      </c>
      <c r="D10" s="22">
        <v>1</v>
      </c>
      <c r="E10" s="25">
        <v>0</v>
      </c>
      <c r="F10" s="47">
        <v>0</v>
      </c>
    </row>
    <row r="11" spans="1:6" ht="16.5">
      <c r="A11" s="45"/>
      <c r="B11" s="41"/>
      <c r="C11" s="21"/>
      <c r="D11" s="22"/>
      <c r="E11" s="25"/>
      <c r="F11" s="47"/>
    </row>
    <row r="12" spans="1:6" ht="66">
      <c r="A12" s="45"/>
      <c r="B12" s="41">
        <v>3</v>
      </c>
      <c r="C12" s="21" t="s">
        <v>27</v>
      </c>
      <c r="D12" s="22">
        <v>1</v>
      </c>
      <c r="E12" s="24">
        <v>0</v>
      </c>
      <c r="F12" s="47">
        <v>0</v>
      </c>
    </row>
    <row r="13" spans="1:6" ht="16.5">
      <c r="A13" s="45"/>
      <c r="B13" s="41"/>
      <c r="C13" s="21" t="s">
        <v>25</v>
      </c>
      <c r="D13" s="22"/>
      <c r="E13" s="25"/>
      <c r="F13" s="47"/>
    </row>
    <row r="14" spans="1:6" ht="16.5">
      <c r="A14" s="45"/>
      <c r="B14" s="41">
        <v>4</v>
      </c>
      <c r="C14" s="21" t="s">
        <v>25</v>
      </c>
      <c r="D14" s="21"/>
      <c r="E14" s="25"/>
      <c r="F14" s="47"/>
    </row>
    <row r="15" spans="1:6" ht="16.5">
      <c r="A15" s="45"/>
      <c r="B15" s="41"/>
      <c r="C15" s="21" t="s">
        <v>25</v>
      </c>
      <c r="D15" s="21"/>
      <c r="E15" s="25"/>
      <c r="F15" s="47"/>
    </row>
    <row r="16" spans="1:6" ht="16.5">
      <c r="A16" s="45"/>
      <c r="B16" s="31">
        <v>5</v>
      </c>
      <c r="C16" s="21" t="s">
        <v>25</v>
      </c>
      <c r="D16" s="21"/>
      <c r="E16" s="25">
        <v>0</v>
      </c>
      <c r="F16" s="32">
        <v>0</v>
      </c>
    </row>
    <row r="17" spans="1:6" ht="49.5">
      <c r="A17" s="45"/>
      <c r="B17" s="48">
        <v>6</v>
      </c>
      <c r="C17" s="21" t="s">
        <v>28</v>
      </c>
      <c r="D17" s="22">
        <v>1</v>
      </c>
      <c r="E17" s="26">
        <v>98354.09</v>
      </c>
      <c r="F17" s="51">
        <f>E17</f>
        <v>98354.09</v>
      </c>
    </row>
    <row r="18" spans="1:6" ht="49.5">
      <c r="A18" s="45"/>
      <c r="B18" s="49"/>
      <c r="C18" s="21" t="s">
        <v>29</v>
      </c>
      <c r="D18" s="22">
        <v>1</v>
      </c>
      <c r="E18" s="25">
        <v>0</v>
      </c>
      <c r="F18" s="52"/>
    </row>
    <row r="19" spans="1:6" ht="33">
      <c r="A19" s="46"/>
      <c r="B19" s="50"/>
      <c r="C19" s="21" t="s">
        <v>30</v>
      </c>
      <c r="D19" s="22">
        <v>1</v>
      </c>
      <c r="E19" s="25">
        <v>0</v>
      </c>
      <c r="F19" s="53"/>
    </row>
    <row r="20" spans="1:6" ht="17.25" thickBot="1">
      <c r="A20" s="42" t="s">
        <v>23</v>
      </c>
      <c r="B20" s="43"/>
      <c r="C20" s="43"/>
      <c r="D20" s="44"/>
      <c r="E20" s="20">
        <f>E17</f>
        <v>98354.09</v>
      </c>
      <c r="F20" s="39">
        <f>E20</f>
        <v>98354.09</v>
      </c>
    </row>
    <row r="21" spans="1:6" ht="16.5">
      <c r="A21" s="2"/>
      <c r="B21" s="2"/>
      <c r="C21" s="2"/>
      <c r="D21" s="2"/>
      <c r="E21" s="2"/>
      <c r="F21" s="2"/>
    </row>
    <row r="22" spans="1:6" ht="18">
      <c r="A22" s="3"/>
      <c r="B22" s="4"/>
      <c r="C22" s="4"/>
      <c r="D22" s="4"/>
      <c r="E22" s="4"/>
      <c r="F22" s="4"/>
    </row>
    <row r="23" spans="1:6" ht="18">
      <c r="A23" s="3"/>
      <c r="B23" s="3"/>
      <c r="C23" s="4"/>
      <c r="D23" s="4"/>
      <c r="E23" s="4"/>
      <c r="F23" s="4"/>
    </row>
    <row r="24" spans="1:6" ht="18">
      <c r="A24" s="3"/>
      <c r="B24" s="3"/>
      <c r="C24" s="3"/>
      <c r="D24" s="4"/>
      <c r="E24" s="4"/>
      <c r="F24" s="4"/>
    </row>
    <row r="25" spans="1:6" ht="18">
      <c r="A25" s="3"/>
      <c r="B25" s="4"/>
      <c r="C25" s="4"/>
      <c r="D25" s="4"/>
      <c r="E25" s="4"/>
      <c r="F25" s="4"/>
    </row>
    <row r="26" spans="1:6" ht="17.25">
      <c r="A26" s="8"/>
      <c r="B26" s="4"/>
      <c r="C26" s="4"/>
      <c r="D26" s="4"/>
      <c r="E26" s="4"/>
      <c r="F26" s="4"/>
    </row>
  </sheetData>
  <mergeCells count="12">
    <mergeCell ref="A20:D20"/>
    <mergeCell ref="A8:A19"/>
    <mergeCell ref="B8:B9"/>
    <mergeCell ref="F8:F9"/>
    <mergeCell ref="B10:B11"/>
    <mergeCell ref="F10:F11"/>
    <mergeCell ref="B12:B13"/>
    <mergeCell ref="F12:F13"/>
    <mergeCell ref="B14:B15"/>
    <mergeCell ref="F14:F15"/>
    <mergeCell ref="B17:B19"/>
    <mergeCell ref="F17:F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FEADR</vt:lpstr>
      <vt:lpstr>EURI</vt:lpstr>
      <vt:lpstr>FEADR!Print_Area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Utilizator Windows</cp:lastModifiedBy>
  <cp:lastPrinted>2022-12-14T06:52:46Z</cp:lastPrinted>
  <dcterms:created xsi:type="dcterms:W3CDTF">2016-01-12T11:18:24Z</dcterms:created>
  <dcterms:modified xsi:type="dcterms:W3CDTF">2022-12-14T06:54:20Z</dcterms:modified>
</cp:coreProperties>
</file>